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Munka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1" l="1"/>
  <c r="B35" i="1"/>
  <c r="C35" i="1"/>
  <c r="B18" i="1" l="1"/>
  <c r="C42" i="1"/>
  <c r="C27" i="1" l="1"/>
  <c r="B27" i="1"/>
  <c r="C24" i="1" l="1"/>
  <c r="C31" i="1" l="1"/>
  <c r="B42" i="1" l="1"/>
  <c r="B31" i="1" l="1"/>
  <c r="B24" i="1" l="1"/>
  <c r="C18" i="1"/>
  <c r="C39" i="1" l="1"/>
  <c r="C44" i="1" s="1"/>
  <c r="B39" i="1"/>
  <c r="B44" i="1" s="1"/>
</calcChain>
</file>

<file path=xl/sharedStrings.xml><?xml version="1.0" encoding="utf-8"?>
<sst xmlns="http://schemas.openxmlformats.org/spreadsheetml/2006/main" count="40" uniqueCount="32">
  <si>
    <t>Nevezési díjak</t>
  </si>
  <si>
    <t>Bírói díjak</t>
  </si>
  <si>
    <t>Össz:</t>
  </si>
  <si>
    <t>Karácsonyi Open</t>
  </si>
  <si>
    <t>ÖSSZESEN:</t>
  </si>
  <si>
    <t>Telefon</t>
  </si>
  <si>
    <t>Bevétel terv</t>
  </si>
  <si>
    <t>Kiadás terv</t>
  </si>
  <si>
    <t>Irodaszer</t>
  </si>
  <si>
    <t>Nevezési- és regisztrációs díjak</t>
  </si>
  <si>
    <t>Postaköltség</t>
  </si>
  <si>
    <t>Banki költség</t>
  </si>
  <si>
    <t>Pénz-, bírói-, regisztrációs díjak</t>
  </si>
  <si>
    <t>Érmek, kupák</t>
  </si>
  <si>
    <t>Költségvetési tartalék</t>
  </si>
  <si>
    <t>Adó és járulék összesen (bírói- és versenydíjak is)</t>
  </si>
  <si>
    <t>Szabó László Emlékdíjak</t>
  </si>
  <si>
    <t>Korábbi évekből még fel nem használt támogatás</t>
  </si>
  <si>
    <t>Fővárosi támogatás</t>
  </si>
  <si>
    <t>Működés és áthozott tételek</t>
  </si>
  <si>
    <t>Szervezési költségek</t>
  </si>
  <si>
    <t>BSSZ-Aranytíz és Budapest Open</t>
  </si>
  <si>
    <t>Pénz-, bírói-, regisztrációs- és  versenydíjak</t>
  </si>
  <si>
    <t>Nevezési díjak és FRD</t>
  </si>
  <si>
    <t>Nyitóegyenleg 2022. január 1-jén</t>
  </si>
  <si>
    <t>BSSZ 2022. évi költségvetés terv</t>
  </si>
  <si>
    <t>Csapatbajnokságok (felnőtt, ifjúsági)</t>
  </si>
  <si>
    <t>Terembérlet (ifi)</t>
  </si>
  <si>
    <t>Budapesti Diákolimpiák</t>
  </si>
  <si>
    <t>Könyvelés, számvitel</t>
  </si>
  <si>
    <t>Főtitkári megbízási díj 2021/22. (nov.-május)</t>
  </si>
  <si>
    <t>Főtitkári megbízási díj 2022/23. (szept.-dec.)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</si>
</sst>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3" fontId="0" fillId="0" borderId="2" xfId="0" applyNumberFormat="1" applyBorder="1"/>
    <xf numFmtId="3" fontId="0" fillId="0" borderId="3" xfId="0" applyNumberFormat="1" applyBorder="1"/>
    <xf numFmtId="3" fontId="0" fillId="0" borderId="2" xfId="0" applyNumberFormat="1" applyBorder="1" applyAlignment="1">
      <alignment horizontal="left"/>
    </xf>
    <xf numFmtId="3" fontId="0" fillId="0" borderId="10" xfId="0" applyNumberFormat="1" applyBorder="1"/>
    <xf numFmtId="3" fontId="2" fillId="0" borderId="5" xfId="0" applyNumberFormat="1" applyFont="1" applyBorder="1"/>
    <xf numFmtId="3" fontId="0" fillId="0" borderId="12" xfId="0" applyNumberFormat="1" applyBorder="1"/>
    <xf numFmtId="3" fontId="0" fillId="0" borderId="12" xfId="0" applyNumberFormat="1" applyFill="1" applyBorder="1"/>
    <xf numFmtId="3" fontId="0" fillId="0" borderId="15" xfId="0" applyNumberFormat="1" applyBorder="1"/>
    <xf numFmtId="3" fontId="0" fillId="0" borderId="2" xfId="0" applyNumberFormat="1" applyBorder="1" applyAlignment="1">
      <alignment horizontal="right"/>
    </xf>
    <xf numFmtId="3" fontId="0" fillId="0" borderId="20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3" fontId="0" fillId="0" borderId="0" xfId="0" applyNumberFormat="1" applyFill="1" applyBorder="1"/>
    <xf numFmtId="3" fontId="0" fillId="0" borderId="2" xfId="0" applyNumberFormat="1" applyFill="1" applyBorder="1"/>
    <xf numFmtId="164" fontId="0" fillId="0" borderId="17" xfId="0" applyNumberForma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164" fontId="1" fillId="0" borderId="19" xfId="0" applyNumberFormat="1" applyFont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164" fontId="0" fillId="0" borderId="22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0" fillId="0" borderId="24" xfId="0" applyNumberFormat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164" fontId="0" fillId="0" borderId="0" xfId="0" applyNumberFormat="1" applyBorder="1"/>
    <xf numFmtId="164" fontId="0" fillId="0" borderId="9" xfId="0" applyNumberForma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164" fontId="0" fillId="0" borderId="1" xfId="0" applyNumberFormat="1" applyBorder="1"/>
    <xf numFmtId="164" fontId="0" fillId="0" borderId="4" xfId="0" applyNumberFormat="1" applyBorder="1"/>
    <xf numFmtId="164" fontId="0" fillId="0" borderId="8" xfId="0" applyNumberFormat="1" applyBorder="1"/>
    <xf numFmtId="164" fontId="0" fillId="0" borderId="11" xfId="0" applyNumberFormat="1" applyBorder="1"/>
    <xf numFmtId="164" fontId="1" fillId="0" borderId="0" xfId="0" applyNumberFormat="1" applyFont="1"/>
    <xf numFmtId="164" fontId="0" fillId="0" borderId="0" xfId="0" applyNumberFormat="1"/>
    <xf numFmtId="164" fontId="1" fillId="0" borderId="26" xfId="0" applyNumberFormat="1" applyFont="1" applyFill="1" applyBorder="1" applyAlignment="1">
      <alignment horizontal="right"/>
    </xf>
    <xf numFmtId="164" fontId="1" fillId="0" borderId="13" xfId="0" applyNumberFormat="1" applyFont="1" applyFill="1" applyBorder="1"/>
    <xf numFmtId="164" fontId="1" fillId="0" borderId="14" xfId="0" applyNumberFormat="1" applyFont="1" applyFill="1" applyBorder="1"/>
    <xf numFmtId="164" fontId="2" fillId="0" borderId="6" xfId="0" applyNumberFormat="1" applyFont="1" applyFill="1" applyBorder="1"/>
    <xf numFmtId="164" fontId="2" fillId="0" borderId="7" xfId="0" applyNumberFormat="1" applyFont="1" applyFill="1" applyBorder="1"/>
    <xf numFmtId="164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Border="1"/>
    <xf numFmtId="3" fontId="1" fillId="0" borderId="2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3" fontId="1" fillId="0" borderId="21" xfId="0" applyNumberFormat="1" applyFont="1" applyBorder="1" applyAlignment="1">
      <alignment horizontal="center"/>
    </xf>
    <xf numFmtId="3" fontId="1" fillId="0" borderId="2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164" fontId="4" fillId="0" borderId="9" xfId="0" applyNumberFormat="1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A7" zoomScale="115" zoomScaleNormal="115" workbookViewId="0">
      <selection activeCell="A41" sqref="A41"/>
    </sheetView>
  </sheetViews>
  <sheetFormatPr defaultRowHeight="15" x14ac:dyDescent="0.25"/>
  <cols>
    <col min="1" max="1" width="43.140625" customWidth="1"/>
    <col min="2" max="2" width="20.28515625" style="34" customWidth="1"/>
    <col min="3" max="3" width="25.5703125" style="34" customWidth="1"/>
    <col min="4" max="6" width="19.85546875" customWidth="1"/>
    <col min="7" max="7" width="16.42578125" customWidth="1"/>
    <col min="8" max="9" width="19.85546875" customWidth="1"/>
    <col min="10" max="10" width="12.7109375" customWidth="1"/>
    <col min="13" max="13" width="15.5703125" bestFit="1" customWidth="1"/>
  </cols>
  <sheetData>
    <row r="1" spans="1:17" ht="15.75" thickBot="1" x14ac:dyDescent="0.3">
      <c r="A1" s="51" t="s">
        <v>25</v>
      </c>
      <c r="B1" s="51"/>
      <c r="C1" s="51"/>
    </row>
    <row r="2" spans="1:17" thickBot="1" x14ac:dyDescent="0.35">
      <c r="A2" s="52"/>
      <c r="B2" s="53"/>
      <c r="C2" s="54"/>
    </row>
    <row r="3" spans="1:17" ht="15.75" thickBot="1" x14ac:dyDescent="0.3">
      <c r="A3" s="9" t="s">
        <v>24</v>
      </c>
      <c r="B3" s="35">
        <v>1218449</v>
      </c>
      <c r="C3" s="16"/>
    </row>
    <row r="4" spans="1:17" thickBot="1" x14ac:dyDescent="0.35">
      <c r="A4" s="13"/>
      <c r="B4" s="17"/>
      <c r="C4" s="18"/>
    </row>
    <row r="5" spans="1:17" thickTop="1" x14ac:dyDescent="0.3">
      <c r="A5" s="11"/>
      <c r="B5" s="19"/>
      <c r="C5" s="20"/>
    </row>
    <row r="6" spans="1:17" thickBot="1" x14ac:dyDescent="0.35">
      <c r="A6" s="10"/>
      <c r="B6" s="21"/>
      <c r="C6" s="22"/>
    </row>
    <row r="7" spans="1:17" ht="15.75" thickBot="1" x14ac:dyDescent="0.3">
      <c r="A7" s="12"/>
      <c r="B7" s="23" t="s">
        <v>6</v>
      </c>
      <c r="C7" s="24" t="s">
        <v>7</v>
      </c>
    </row>
    <row r="8" spans="1:17" ht="15.75" thickTop="1" x14ac:dyDescent="0.25">
      <c r="A8" s="44" t="s">
        <v>19</v>
      </c>
      <c r="B8" s="45"/>
      <c r="C8" s="46"/>
    </row>
    <row r="9" spans="1:17" x14ac:dyDescent="0.25">
      <c r="A9" s="2" t="s">
        <v>11</v>
      </c>
      <c r="B9" s="25"/>
      <c r="C9" s="26">
        <v>-80000</v>
      </c>
    </row>
    <row r="10" spans="1:17" x14ac:dyDescent="0.25">
      <c r="A10" s="2" t="s">
        <v>5</v>
      </c>
      <c r="B10" s="25"/>
      <c r="C10" s="26">
        <v>-150000</v>
      </c>
    </row>
    <row r="11" spans="1:17" x14ac:dyDescent="0.25">
      <c r="A11" s="2" t="s">
        <v>30</v>
      </c>
      <c r="B11" s="25"/>
      <c r="C11" s="26">
        <v>-700000</v>
      </c>
      <c r="O11" s="41"/>
      <c r="P11" s="41"/>
      <c r="Q11" s="41"/>
    </row>
    <row r="12" spans="1:17" x14ac:dyDescent="0.25">
      <c r="A12" s="2" t="s">
        <v>31</v>
      </c>
      <c r="B12" s="25"/>
      <c r="C12" s="26">
        <v>-400000</v>
      </c>
      <c r="O12" s="42"/>
      <c r="P12" s="42"/>
      <c r="Q12" s="42"/>
    </row>
    <row r="13" spans="1:17" x14ac:dyDescent="0.25">
      <c r="A13" s="2" t="s">
        <v>29</v>
      </c>
      <c r="B13" s="25"/>
      <c r="C13" s="26">
        <v>-250000</v>
      </c>
      <c r="O13" s="42"/>
      <c r="P13" s="42"/>
      <c r="Q13" s="42"/>
    </row>
    <row r="14" spans="1:17" x14ac:dyDescent="0.25">
      <c r="A14" s="2" t="s">
        <v>15</v>
      </c>
      <c r="B14" s="25"/>
      <c r="C14" s="26">
        <v>-300000</v>
      </c>
    </row>
    <row r="15" spans="1:17" ht="14.45" x14ac:dyDescent="0.3">
      <c r="A15" s="2" t="s">
        <v>8</v>
      </c>
      <c r="B15" s="25"/>
      <c r="C15" s="26">
        <v>-30000</v>
      </c>
    </row>
    <row r="16" spans="1:17" x14ac:dyDescent="0.25">
      <c r="A16" s="2" t="s">
        <v>10</v>
      </c>
      <c r="B16" s="25"/>
      <c r="C16" s="26">
        <v>-8000</v>
      </c>
    </row>
    <row r="17" spans="1:4" x14ac:dyDescent="0.25">
      <c r="A17" s="2" t="s">
        <v>18</v>
      </c>
      <c r="B17" s="43">
        <v>500000</v>
      </c>
      <c r="C17" s="26"/>
    </row>
    <row r="18" spans="1:4" ht="15.75" thickBot="1" x14ac:dyDescent="0.3">
      <c r="A18" s="7" t="s">
        <v>2</v>
      </c>
      <c r="B18" s="27">
        <f>SUM(B9:B17)</f>
        <v>500000</v>
      </c>
      <c r="C18" s="28">
        <f>SUM(C9:C17)</f>
        <v>-1918000</v>
      </c>
      <c r="D18" s="34"/>
    </row>
    <row r="19" spans="1:4" ht="15.75" thickTop="1" x14ac:dyDescent="0.25">
      <c r="A19" s="48" t="s">
        <v>26</v>
      </c>
      <c r="B19" s="49"/>
      <c r="C19" s="50"/>
    </row>
    <row r="20" spans="1:4" x14ac:dyDescent="0.25">
      <c r="A20" s="2" t="s">
        <v>9</v>
      </c>
      <c r="B20" s="25">
        <v>1400000</v>
      </c>
      <c r="C20" s="26"/>
    </row>
    <row r="21" spans="1:4" x14ac:dyDescent="0.25">
      <c r="A21" s="2" t="s">
        <v>13</v>
      </c>
      <c r="B21" s="25"/>
      <c r="C21" s="26">
        <v>-100000</v>
      </c>
    </row>
    <row r="22" spans="1:4" x14ac:dyDescent="0.25">
      <c r="A22" s="2" t="s">
        <v>27</v>
      </c>
      <c r="B22" s="25"/>
      <c r="C22" s="26">
        <v>-450000</v>
      </c>
    </row>
    <row r="23" spans="1:4" x14ac:dyDescent="0.25">
      <c r="A23" s="3" t="s">
        <v>1</v>
      </c>
      <c r="B23" s="29">
        <v>680000</v>
      </c>
      <c r="C23" s="30">
        <v>-850000</v>
      </c>
    </row>
    <row r="24" spans="1:4" ht="15.75" thickBot="1" x14ac:dyDescent="0.3">
      <c r="A24" s="7" t="s">
        <v>2</v>
      </c>
      <c r="B24" s="27">
        <f>SUM(B20:B23)</f>
        <v>2080000</v>
      </c>
      <c r="C24" s="28">
        <f>SUM(C21:C23)</f>
        <v>-1400000</v>
      </c>
      <c r="D24" s="34"/>
    </row>
    <row r="25" spans="1:4" ht="15.75" thickTop="1" x14ac:dyDescent="0.25">
      <c r="A25" s="44" t="s">
        <v>16</v>
      </c>
      <c r="B25" s="45"/>
      <c r="C25" s="46"/>
    </row>
    <row r="26" spans="1:4" x14ac:dyDescent="0.25">
      <c r="A26" s="4" t="s">
        <v>17</v>
      </c>
      <c r="B26" s="25"/>
      <c r="C26" s="22">
        <v>-278000</v>
      </c>
    </row>
    <row r="27" spans="1:4" ht="15.75" thickBot="1" x14ac:dyDescent="0.3">
      <c r="A27" s="7" t="s">
        <v>2</v>
      </c>
      <c r="B27" s="27">
        <f>SUM(B26:B26)</f>
        <v>0</v>
      </c>
      <c r="C27" s="28">
        <f>SUM(C26:C26)</f>
        <v>-278000</v>
      </c>
      <c r="D27" s="34"/>
    </row>
    <row r="28" spans="1:4" ht="15.75" thickTop="1" x14ac:dyDescent="0.25">
      <c r="A28" s="44" t="s">
        <v>21</v>
      </c>
      <c r="B28" s="45"/>
      <c r="C28" s="46"/>
    </row>
    <row r="29" spans="1:4" x14ac:dyDescent="0.25">
      <c r="A29" s="4" t="s">
        <v>23</v>
      </c>
      <c r="B29" s="21">
        <v>572500</v>
      </c>
      <c r="C29" s="22"/>
    </row>
    <row r="30" spans="1:4" x14ac:dyDescent="0.25">
      <c r="A30" s="4" t="s">
        <v>22</v>
      </c>
      <c r="B30" s="21"/>
      <c r="C30" s="55">
        <f>-469000-50000</f>
        <v>-519000</v>
      </c>
    </row>
    <row r="31" spans="1:4" ht="15.75" thickBot="1" x14ac:dyDescent="0.3">
      <c r="A31" s="7" t="s">
        <v>2</v>
      </c>
      <c r="B31" s="27">
        <f>SUM(B29:B30)</f>
        <v>572500</v>
      </c>
      <c r="C31" s="28">
        <f>SUM(C29:C30)</f>
        <v>-519000</v>
      </c>
    </row>
    <row r="32" spans="1:4" ht="15.75" thickTop="1" x14ac:dyDescent="0.25">
      <c r="A32" s="48" t="s">
        <v>28</v>
      </c>
      <c r="B32" s="49"/>
      <c r="C32" s="50"/>
    </row>
    <row r="33" spans="1:4" x14ac:dyDescent="0.25">
      <c r="A33" s="2" t="s">
        <v>0</v>
      </c>
      <c r="B33" s="25">
        <v>800000</v>
      </c>
      <c r="C33" s="26"/>
    </row>
    <row r="34" spans="1:4" x14ac:dyDescent="0.25">
      <c r="A34" s="3" t="s">
        <v>20</v>
      </c>
      <c r="B34" s="29"/>
      <c r="C34" s="30">
        <v>-1000000</v>
      </c>
    </row>
    <row r="35" spans="1:4" ht="15.75" thickBot="1" x14ac:dyDescent="0.3">
      <c r="A35" s="8" t="s">
        <v>2</v>
      </c>
      <c r="B35" s="27">
        <f>SUM(B33:B34)</f>
        <v>800000</v>
      </c>
      <c r="C35" s="28">
        <f>SUM(C33:C34)</f>
        <v>-1000000</v>
      </c>
    </row>
    <row r="36" spans="1:4" ht="15.75" thickTop="1" x14ac:dyDescent="0.25">
      <c r="A36" s="44" t="s">
        <v>3</v>
      </c>
      <c r="B36" s="45"/>
      <c r="C36" s="46"/>
    </row>
    <row r="37" spans="1:4" x14ac:dyDescent="0.25">
      <c r="A37" s="2" t="s">
        <v>0</v>
      </c>
      <c r="B37" s="25">
        <v>300000</v>
      </c>
      <c r="C37" s="26"/>
    </row>
    <row r="38" spans="1:4" x14ac:dyDescent="0.25">
      <c r="A38" s="3" t="s">
        <v>12</v>
      </c>
      <c r="B38" s="29"/>
      <c r="C38" s="30">
        <v>-300000</v>
      </c>
    </row>
    <row r="39" spans="1:4" ht="15.75" thickBot="1" x14ac:dyDescent="0.3">
      <c r="A39" s="8" t="s">
        <v>2</v>
      </c>
      <c r="B39" s="27">
        <f>SUM(B37:B38)</f>
        <v>300000</v>
      </c>
      <c r="C39" s="28">
        <f>SUM(C37:C38)</f>
        <v>-300000</v>
      </c>
    </row>
    <row r="40" spans="1:4" ht="15.75" thickTop="1" x14ac:dyDescent="0.25">
      <c r="A40" s="44" t="s">
        <v>14</v>
      </c>
      <c r="B40" s="45"/>
      <c r="C40" s="46"/>
    </row>
    <row r="41" spans="1:4" x14ac:dyDescent="0.25">
      <c r="A41" s="3" t="s">
        <v>14</v>
      </c>
      <c r="B41" s="29"/>
      <c r="C41" s="30">
        <v>-55949</v>
      </c>
      <c r="D41" s="34"/>
    </row>
    <row r="42" spans="1:4" s="1" customFormat="1" ht="19.5" thickBot="1" x14ac:dyDescent="0.35">
      <c r="A42" s="7" t="s">
        <v>2</v>
      </c>
      <c r="B42" s="36">
        <f>SUM(B41:B41)</f>
        <v>0</v>
      </c>
      <c r="C42" s="37">
        <f>SUM(C41:C41)</f>
        <v>-55949</v>
      </c>
    </row>
    <row r="43" spans="1:4" ht="16.5" thickTop="1" thickBot="1" x14ac:dyDescent="0.3">
      <c r="A43" s="5"/>
      <c r="B43" s="31"/>
      <c r="C43" s="32"/>
    </row>
    <row r="44" spans="1:4" ht="20.25" thickTop="1" thickBot="1" x14ac:dyDescent="0.35">
      <c r="A44" s="6" t="s">
        <v>4</v>
      </c>
      <c r="B44" s="38">
        <f>SUM(B3,B27,B18,B24,B39,B31,B35,B42)</f>
        <v>5470949</v>
      </c>
      <c r="C44" s="39">
        <f>SUM(C39,C27,C31,C24,C18,C35,C42)</f>
        <v>-5470949</v>
      </c>
    </row>
    <row r="45" spans="1:4" x14ac:dyDescent="0.25">
      <c r="A45" s="15"/>
      <c r="B45" s="47"/>
      <c r="C45" s="47"/>
    </row>
    <row r="46" spans="1:4" x14ac:dyDescent="0.25">
      <c r="A46" s="14"/>
      <c r="B46" s="33"/>
      <c r="C46" s="33"/>
    </row>
    <row r="47" spans="1:4" ht="18.75" x14ac:dyDescent="0.3">
      <c r="A47" s="1"/>
      <c r="B47" s="33"/>
      <c r="C47" s="40"/>
    </row>
  </sheetData>
  <mergeCells count="10">
    <mergeCell ref="A19:C19"/>
    <mergeCell ref="A8:C8"/>
    <mergeCell ref="A25:C25"/>
    <mergeCell ref="A1:C1"/>
    <mergeCell ref="A2:C2"/>
    <mergeCell ref="A28:C28"/>
    <mergeCell ref="A40:C40"/>
    <mergeCell ref="B45:C45"/>
    <mergeCell ref="A36:C36"/>
    <mergeCell ref="A32:C32"/>
  </mergeCells>
  <pageMargins left="0.25" right="0.25" top="0.75" bottom="0.75" header="0.3" footer="0.3"/>
  <pageSetup paperSize="9" scale="91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PakTom</dc:creator>
  <cp:lastModifiedBy>Gyömbér Tamás</cp:lastModifiedBy>
  <cp:lastPrinted>2013-05-18T08:40:54Z</cp:lastPrinted>
  <dcterms:created xsi:type="dcterms:W3CDTF">2013-03-21T19:55:34Z</dcterms:created>
  <dcterms:modified xsi:type="dcterms:W3CDTF">2022-05-19T18:54:20Z</dcterms:modified>
</cp:coreProperties>
</file>